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checkCompatibility="1" autoCompressPictures="0"/>
  <bookViews>
    <workbookView xWindow="0" yWindow="0" windowWidth="21180" windowHeight="14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" l="1"/>
  <c r="B25" i="1"/>
  <c r="C26" i="1"/>
  <c r="C25" i="1"/>
</calcChain>
</file>

<file path=xl/sharedStrings.xml><?xml version="1.0" encoding="utf-8"?>
<sst xmlns="http://schemas.openxmlformats.org/spreadsheetml/2006/main" count="71" uniqueCount="47">
  <si>
    <t xml:space="preserve">Council Mmbr Chris Robinson, Vice-Chair </t>
  </si>
  <si>
    <t xml:space="preserve">Mayor Ben McAdams, Chair </t>
  </si>
  <si>
    <t xml:space="preserve">Mayor Ralph Becker </t>
  </si>
  <si>
    <t xml:space="preserve">Council Member Andy Beerman </t>
  </si>
  <si>
    <t xml:space="preserve">Mayor Kelvyn Cullimore </t>
  </si>
  <si>
    <t xml:space="preserve">Mayor Tom Dolan </t>
  </si>
  <si>
    <t xml:space="preserve">Mayor Tom Pollard </t>
  </si>
  <si>
    <t xml:space="preserve">Michael Allegra </t>
  </si>
  <si>
    <t xml:space="preserve">Andrew Gruber </t>
  </si>
  <si>
    <t xml:space="preserve">Mike Wilson </t>
  </si>
  <si>
    <t xml:space="preserve">Nathan Lee </t>
  </si>
  <si>
    <t xml:space="preserve">Gov. Gary Herbert/ Alan Matheson </t>
  </si>
  <si>
    <t xml:space="preserve">Representative Johnny Anderson </t>
  </si>
  <si>
    <t xml:space="preserve">Representative Brad Dee </t>
  </si>
  <si>
    <t xml:space="preserve">President Wayne Niederhauser </t>
  </si>
  <si>
    <t xml:space="preserve">Linda Gehrke </t>
  </si>
  <si>
    <t xml:space="preserve">Ivan Marrero </t>
  </si>
  <si>
    <t xml:space="preserve">Dave Whittekiend/ Cathy Kahlow </t>
  </si>
  <si>
    <t xml:space="preserve">Lane Beattie/ Justin Jones </t>
  </si>
  <si>
    <t>Salt Lake City</t>
  </si>
  <si>
    <t>Park City</t>
  </si>
  <si>
    <t>Salt Lake Chamber of Commerce</t>
  </si>
  <si>
    <t>Salt Lake County</t>
  </si>
  <si>
    <t>Summit County</t>
  </si>
  <si>
    <t>Cottonwood Heights</t>
  </si>
  <si>
    <t>Sandy City</t>
  </si>
  <si>
    <t>Town of Alta</t>
  </si>
  <si>
    <t>UTA</t>
  </si>
  <si>
    <t>Metropolitan Water District</t>
  </si>
  <si>
    <t>UDOT</t>
  </si>
  <si>
    <t>State of Utah</t>
  </si>
  <si>
    <t>Utah Legislature</t>
  </si>
  <si>
    <t>Federal Transit Administration</t>
  </si>
  <si>
    <t>Federal Highway Administration</t>
  </si>
  <si>
    <t>Carl Fisher</t>
  </si>
  <si>
    <t>Save our Canyons</t>
  </si>
  <si>
    <t>Peter Metcalf</t>
  </si>
  <si>
    <t>Outdoor Industry Association</t>
  </si>
  <si>
    <t>Nathan Rafferty</t>
  </si>
  <si>
    <t>Yes</t>
  </si>
  <si>
    <t>Ski Industry (Ski Utah)</t>
  </si>
  <si>
    <t>Person</t>
  </si>
  <si>
    <t>Organization</t>
  </si>
  <si>
    <t>Wasatch Front Regional Council</t>
  </si>
  <si>
    <t>US Forest Service</t>
  </si>
  <si>
    <t>Keep Tunnel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</si>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</sst>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4" fillId="0" borderId="0" xfId="0" applyFo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/>
  </sheetViews>
  <sheetFormatPr baseColWidth="10" defaultRowHeight="15" x14ac:dyDescent="0"/>
  <cols>
    <col min="1" max="1" width="46.6640625" customWidth="1"/>
    <col min="2" max="2" width="38.33203125" customWidth="1"/>
    <col min="3" max="3" width="11.33203125" bestFit="1" customWidth="1"/>
  </cols>
  <sheetData>
    <row r="1" spans="1:3">
      <c r="A1" s="1" t="s">
        <v>41</v>
      </c>
      <c r="B1" s="1" t="s">
        <v>42</v>
      </c>
      <c r="C1" s="1" t="s">
        <v>45</v>
      </c>
    </row>
    <row r="2" spans="1:3">
      <c r="A2" t="s">
        <v>1</v>
      </c>
      <c r="B2" t="s">
        <v>22</v>
      </c>
      <c r="C2" t="s">
        <v>39</v>
      </c>
    </row>
    <row r="3" spans="1:3">
      <c r="A3" t="s">
        <v>0</v>
      </c>
      <c r="B3" t="s">
        <v>23</v>
      </c>
      <c r="C3" t="s">
        <v>46</v>
      </c>
    </row>
    <row r="4" spans="1:3">
      <c r="A4" t="s">
        <v>2</v>
      </c>
      <c r="B4" t="s">
        <v>19</v>
      </c>
      <c r="C4" t="s">
        <v>46</v>
      </c>
    </row>
    <row r="5" spans="1:3">
      <c r="A5" t="s">
        <v>3</v>
      </c>
      <c r="B5" t="s">
        <v>20</v>
      </c>
      <c r="C5" t="s">
        <v>46</v>
      </c>
    </row>
    <row r="6" spans="1:3">
      <c r="A6" t="s">
        <v>4</v>
      </c>
      <c r="B6" t="s">
        <v>24</v>
      </c>
      <c r="C6" t="s">
        <v>46</v>
      </c>
    </row>
    <row r="7" spans="1:3">
      <c r="A7" t="s">
        <v>5</v>
      </c>
      <c r="B7" t="s">
        <v>25</v>
      </c>
      <c r="C7" t="s">
        <v>46</v>
      </c>
    </row>
    <row r="8" spans="1:3">
      <c r="A8" t="s">
        <v>6</v>
      </c>
      <c r="B8" t="s">
        <v>26</v>
      </c>
      <c r="C8" t="s">
        <v>46</v>
      </c>
    </row>
    <row r="9" spans="1:3">
      <c r="A9" t="s">
        <v>7</v>
      </c>
      <c r="B9" t="s">
        <v>27</v>
      </c>
      <c r="C9" t="s">
        <v>39</v>
      </c>
    </row>
    <row r="10" spans="1:3">
      <c r="A10" t="s">
        <v>8</v>
      </c>
      <c r="B10" t="s">
        <v>43</v>
      </c>
      <c r="C10" t="s">
        <v>39</v>
      </c>
    </row>
    <row r="11" spans="1:3">
      <c r="A11" t="s">
        <v>9</v>
      </c>
      <c r="B11" t="s">
        <v>28</v>
      </c>
      <c r="C11" t="s">
        <v>39</v>
      </c>
    </row>
    <row r="12" spans="1:3">
      <c r="A12" t="s">
        <v>10</v>
      </c>
      <c r="B12" t="s">
        <v>29</v>
      </c>
      <c r="C12" t="s">
        <v>39</v>
      </c>
    </row>
    <row r="13" spans="1:3">
      <c r="A13" t="s">
        <v>11</v>
      </c>
      <c r="B13" t="s">
        <v>30</v>
      </c>
      <c r="C13" t="s">
        <v>39</v>
      </c>
    </row>
    <row r="14" spans="1:3">
      <c r="A14" t="s">
        <v>12</v>
      </c>
      <c r="B14" t="s">
        <v>31</v>
      </c>
      <c r="C14" t="s">
        <v>39</v>
      </c>
    </row>
    <row r="15" spans="1:3">
      <c r="A15" t="s">
        <v>13</v>
      </c>
      <c r="B15" t="s">
        <v>31</v>
      </c>
      <c r="C15" t="s">
        <v>39</v>
      </c>
    </row>
    <row r="16" spans="1:3">
      <c r="A16" t="s">
        <v>14</v>
      </c>
      <c r="B16" t="s">
        <v>31</v>
      </c>
      <c r="C16" t="s">
        <v>39</v>
      </c>
    </row>
    <row r="17" spans="1:3">
      <c r="A17" t="s">
        <v>15</v>
      </c>
      <c r="B17" t="s">
        <v>32</v>
      </c>
      <c r="C17" t="s">
        <v>39</v>
      </c>
    </row>
    <row r="18" spans="1:3">
      <c r="A18" t="s">
        <v>16</v>
      </c>
      <c r="B18" t="s">
        <v>33</v>
      </c>
      <c r="C18" t="s">
        <v>39</v>
      </c>
    </row>
    <row r="19" spans="1:3">
      <c r="A19" t="s">
        <v>17</v>
      </c>
      <c r="B19" t="s">
        <v>44</v>
      </c>
      <c r="C19" t="s">
        <v>46</v>
      </c>
    </row>
    <row r="20" spans="1:3">
      <c r="A20" t="s">
        <v>18</v>
      </c>
      <c r="B20" t="s">
        <v>21</v>
      </c>
      <c r="C20" s="2" t="s">
        <v>39</v>
      </c>
    </row>
    <row r="21" spans="1:3">
      <c r="A21" t="s">
        <v>34</v>
      </c>
      <c r="B21" t="s">
        <v>35</v>
      </c>
      <c r="C21" t="s">
        <v>46</v>
      </c>
    </row>
    <row r="22" spans="1:3">
      <c r="A22" t="s">
        <v>36</v>
      </c>
      <c r="B22" t="s">
        <v>37</v>
      </c>
      <c r="C22" s="2" t="s">
        <v>46</v>
      </c>
    </row>
    <row r="23" spans="1:3">
      <c r="A23" t="s">
        <v>38</v>
      </c>
      <c r="B23" t="s">
        <v>40</v>
      </c>
      <c r="C23" t="s">
        <v>46</v>
      </c>
    </row>
    <row r="25" spans="1:3">
      <c r="A25" t="s">
        <v>39</v>
      </c>
      <c r="B25">
        <f>COUNTIF(C2:C23,A25)</f>
        <v>12</v>
      </c>
      <c r="C25" s="1" t="str">
        <f>IF(B25&gt;B26,"Tunnel","")</f>
        <v>Tunnel</v>
      </c>
    </row>
    <row r="26" spans="1:3">
      <c r="A26" t="s">
        <v>46</v>
      </c>
      <c r="B26">
        <f>COUNTIF(C3:C24,A26)</f>
        <v>10</v>
      </c>
      <c r="C26" s="1" t="str">
        <f>IF(B25&lt;B26,"No Tunnel","")</f>
        <v/>
      </c>
    </row>
  </sheetData>
  <conditionalFormatting sqref="C1:C23">
    <cfRule type="containsText" dxfId="0" priority="1" operator="containsText" text="No">
      <formula>NOT(ISERROR(SEARCH("No",C1)))</formula>
    </cfRule>
    <cfRule type="containsText" dxfId="1" priority="2" operator="containsText" text="Yes">
      <formula>NOT(ISERROR(SEARCH("Yes",C1)))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Park Rag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Mann</dc:creator>
  <cp:lastModifiedBy>Josh Mann</cp:lastModifiedBy>
  <dcterms:created xsi:type="dcterms:W3CDTF">2015-05-05T17:33:36Z</dcterms:created>
  <dcterms:modified xsi:type="dcterms:W3CDTF">2015-05-05T19:55:23Z</dcterms:modified>
</cp:coreProperties>
</file>